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45" windowHeight="4470"/>
  </bookViews>
  <sheets>
    <sheet name="Mat.2" sheetId="4" r:id="rId1"/>
    <sheet name="Mat.4" sheetId="5" r:id="rId2"/>
  </sheets>
  <calcPr calcId="124519"/>
  <fileRecoveryPr repairLoad="1"/>
</workbook>
</file>

<file path=xl/calcChain.xml><?xml version="1.0" encoding="utf-8"?>
<calcChain xmlns="http://schemas.openxmlformats.org/spreadsheetml/2006/main">
  <c r="D34" i="4"/>
  <c r="L34" s="1"/>
  <c r="D33"/>
  <c r="D32"/>
  <c r="L32" s="1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L31"/>
  <c r="M31"/>
  <c r="M32"/>
  <c r="L33"/>
  <c r="M33"/>
  <c r="M34"/>
  <c r="D26" i="5"/>
  <c r="D25"/>
  <c r="D24"/>
  <c r="D23"/>
  <c r="D22"/>
  <c r="D21"/>
  <c r="D20"/>
  <c r="D19"/>
  <c r="D18"/>
  <c r="D17"/>
  <c r="D16"/>
  <c r="L29" i="4" l="1"/>
  <c r="M29" s="1"/>
  <c r="D10" i="5"/>
  <c r="D11"/>
  <c r="D12"/>
  <c r="D13"/>
  <c r="D14"/>
  <c r="D15"/>
  <c r="L24" i="4" l="1"/>
  <c r="L22"/>
  <c r="M29" i="5"/>
  <c r="D29"/>
  <c r="L29" s="1"/>
  <c r="M28"/>
  <c r="M27"/>
  <c r="L27"/>
  <c r="L3"/>
  <c r="L24"/>
  <c r="M26"/>
  <c r="M24"/>
  <c r="M14"/>
  <c r="M13"/>
  <c r="M12"/>
  <c r="L26"/>
  <c r="L19"/>
  <c r="M19" s="1"/>
  <c r="L25"/>
  <c r="M25" s="1"/>
  <c r="L22"/>
  <c r="M22" s="1"/>
  <c r="L16"/>
  <c r="M16" s="1"/>
  <c r="L13"/>
  <c r="D5"/>
  <c r="L14" s="1"/>
  <c r="D9"/>
  <c r="L11" s="1"/>
  <c r="M11" s="1"/>
  <c r="D6"/>
  <c r="L28"/>
  <c r="L23"/>
  <c r="M23" s="1"/>
  <c r="L15"/>
  <c r="D8"/>
  <c r="D7"/>
  <c r="L26" i="4"/>
  <c r="L23"/>
  <c r="L20"/>
  <c r="L19"/>
  <c r="L17"/>
  <c r="L15"/>
  <c r="D5"/>
  <c r="L11"/>
  <c r="L30"/>
  <c r="L28"/>
  <c r="L27"/>
  <c r="L25"/>
  <c r="L21"/>
  <c r="L14"/>
  <c r="L13"/>
  <c r="L12"/>
  <c r="L10" i="5" l="1"/>
  <c r="M10" s="1"/>
  <c r="L6"/>
  <c r="M6" s="1"/>
  <c r="L5"/>
  <c r="M5" s="1"/>
  <c r="L16" i="4"/>
  <c r="M16" s="1"/>
  <c r="L18"/>
  <c r="L20" i="5"/>
  <c r="M20" s="1"/>
  <c r="L17"/>
  <c r="M17" s="1"/>
  <c r="L8"/>
  <c r="M8" s="1"/>
  <c r="L21"/>
  <c r="M21" s="1"/>
  <c r="L18"/>
  <c r="M18" s="1"/>
  <c r="L7"/>
  <c r="M7" s="1"/>
  <c r="L9"/>
  <c r="M9" s="1"/>
  <c r="L12"/>
  <c r="L3" i="4"/>
  <c r="M30"/>
  <c r="M28"/>
  <c r="M27"/>
  <c r="M26"/>
  <c r="M25"/>
  <c r="M24"/>
  <c r="M23"/>
  <c r="M22"/>
  <c r="M21"/>
  <c r="M20"/>
  <c r="M19"/>
  <c r="M18"/>
  <c r="M17"/>
  <c r="M15"/>
  <c r="M14"/>
  <c r="M13"/>
  <c r="M12"/>
  <c r="M11"/>
  <c r="M10"/>
  <c r="M8"/>
  <c r="M7"/>
  <c r="L5"/>
  <c r="M5" s="1"/>
  <c r="L7"/>
  <c r="L10"/>
  <c r="L8"/>
  <c r="L6"/>
  <c r="M6" s="1"/>
  <c r="L9"/>
  <c r="M9" s="1"/>
</calcChain>
</file>

<file path=xl/sharedStrings.xml><?xml version="1.0" encoding="utf-8"?>
<sst xmlns="http://schemas.openxmlformats.org/spreadsheetml/2006/main" count="135" uniqueCount="109">
  <si>
    <t>Nr.id</t>
  </si>
  <si>
    <t>Studenti\ja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</si>
  <si>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</si>
  <si>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</si>
  <si>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</si>
  <si>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</si>
  <si>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</si>
  <si>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</si>
  <si>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</si>
  <si>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</si>
  <si>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</si>
  <si>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</si>
  <si>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Min.E</t>
  </si>
  <si>
    <t>Min.D</t>
  </si>
  <si>
    <t>Min.C</t>
  </si>
  <si>
    <t>Min.B</t>
  </si>
  <si>
    <t>Min.A</t>
  </si>
  <si>
    <r>
      <t>Pik</t>
    </r>
    <r>
      <rPr>
        <b/>
        <sz val="10"/>
        <color theme="1"/>
        <rFont val="Calibri"/>
        <family val="2"/>
      </rPr>
      <t>ë</t>
    </r>
  </si>
  <si>
    <t>Leon Dedivanoviq</t>
  </si>
  <si>
    <t>4/08</t>
  </si>
  <si>
    <t>Marinela Lajçaj</t>
  </si>
  <si>
    <t>Violeta Nikpreleviq</t>
  </si>
  <si>
    <t>Leon Lucoviq</t>
  </si>
  <si>
    <t>Bekim Kajosheviq</t>
  </si>
  <si>
    <t>14/06</t>
  </si>
  <si>
    <t>Besnik Kovaçi</t>
  </si>
  <si>
    <t>Denisa Hoxha</t>
  </si>
  <si>
    <t>Violeta Lulgjuraj</t>
  </si>
  <si>
    <t>Besa Nikaj</t>
  </si>
  <si>
    <t>Jasmina Beqoviq</t>
  </si>
  <si>
    <t>Monika Ujkiq</t>
  </si>
  <si>
    <t>Ajlla Gjokoviq</t>
  </si>
  <si>
    <t>9/15</t>
  </si>
  <si>
    <t>2/13</t>
  </si>
  <si>
    <t>7/11</t>
  </si>
  <si>
    <t>14/11</t>
  </si>
  <si>
    <t>7/10</t>
  </si>
  <si>
    <t>9/09</t>
  </si>
  <si>
    <t>10/09</t>
  </si>
  <si>
    <t>10/07</t>
  </si>
  <si>
    <t>Marko Gorvokoviq</t>
  </si>
  <si>
    <t>16/10</t>
  </si>
  <si>
    <t>Arta Gjokaj</t>
  </si>
  <si>
    <t>Edona Kurtoviq</t>
  </si>
  <si>
    <t>Sabina Islamoviq</t>
  </si>
  <si>
    <t>Aida Lulanoviq</t>
  </si>
  <si>
    <t>Emina Ushaku</t>
  </si>
  <si>
    <t>13/16</t>
  </si>
  <si>
    <t>8/16</t>
  </si>
  <si>
    <t>2/16</t>
  </si>
  <si>
    <t>9/05</t>
  </si>
  <si>
    <t>1/16</t>
  </si>
  <si>
    <t>13/05</t>
  </si>
  <si>
    <t>Sadat Lukoviq</t>
  </si>
  <si>
    <t>Kristijana Junçaj</t>
  </si>
  <si>
    <t>Violeta Curanoviq</t>
  </si>
  <si>
    <t>Nurije Kraja</t>
  </si>
  <si>
    <t>Leon Dedvukaj</t>
  </si>
  <si>
    <t>Sabina Sulejmanoviq</t>
  </si>
  <si>
    <t>Liridona Peroviq</t>
  </si>
  <si>
    <t>Liridona Shabanoviq</t>
  </si>
  <si>
    <t>Ilirijana Suloviq</t>
  </si>
  <si>
    <t>Besa Kovaçi</t>
  </si>
  <si>
    <t>Luljeta Nuhi</t>
  </si>
  <si>
    <t>Elira Hoxha</t>
  </si>
  <si>
    <t>Arlinda Dragovoja</t>
  </si>
  <si>
    <t>Arlinda Gjençiq</t>
  </si>
  <si>
    <t>Aida Xhurretoviq</t>
  </si>
  <si>
    <t>Nihada Xhurretoviq</t>
  </si>
  <si>
    <t>3/06</t>
  </si>
  <si>
    <t>3/16</t>
  </si>
  <si>
    <t>4/16</t>
  </si>
  <si>
    <t>9/16</t>
  </si>
  <si>
    <t>11/16</t>
  </si>
  <si>
    <t>12/16</t>
  </si>
  <si>
    <t>10/16</t>
  </si>
  <si>
    <t>6/16</t>
  </si>
  <si>
    <t>Florinda Bushatliq</t>
  </si>
  <si>
    <t>5/16</t>
  </si>
  <si>
    <t>2/12</t>
  </si>
  <si>
    <t>11/09</t>
  </si>
  <si>
    <t>1/17</t>
  </si>
  <si>
    <t>2/17</t>
  </si>
  <si>
    <t>5/17</t>
  </si>
  <si>
    <t>6/17</t>
  </si>
  <si>
    <t>7/17</t>
  </si>
  <si>
    <t>8/17</t>
  </si>
  <si>
    <t>11/17</t>
  </si>
  <si>
    <t>12/17</t>
  </si>
  <si>
    <t>13/17</t>
  </si>
  <si>
    <t>Arben Gjokoviq</t>
  </si>
  <si>
    <t>14/17</t>
  </si>
  <si>
    <t>Genta Shabanoviq</t>
  </si>
  <si>
    <t>3/17</t>
  </si>
  <si>
    <t>4/17</t>
  </si>
  <si>
    <t>Ramiz Gjokoviq</t>
  </si>
  <si>
    <t>9/17</t>
  </si>
  <si>
    <t>Alma Dresheviq</t>
  </si>
  <si>
    <t>Edita Dresheviq</t>
  </si>
  <si>
    <t>10/17</t>
  </si>
  <si>
    <t>6/09</t>
  </si>
  <si>
    <t>40/04</t>
  </si>
  <si>
    <t>Hariz Nikoviq</t>
  </si>
  <si>
    <t>Flamur Zagoviq</t>
  </si>
  <si>
    <t>5/15</t>
  </si>
  <si>
    <t>Gresa Muqaj</t>
  </si>
  <si>
    <t/>
  </si>
  <si>
    <t>Emina Lulanoviq</t>
  </si>
  <si>
    <t>Allmedina Hakshabanoviq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</si>
</sst>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rgb="FF00206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49" fontId="1" fillId="0" borderId="10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49" fontId="1" fillId="2" borderId="1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hidden="1"/>
    </xf>
    <xf numFmtId="0" fontId="4" fillId="0" borderId="17" xfId="0" applyFont="1" applyBorder="1" applyAlignment="1">
      <alignment horizontal="center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7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hidden="1"/>
    </xf>
    <xf numFmtId="0" fontId="4" fillId="0" borderId="32" xfId="0" applyFont="1" applyBorder="1" applyAlignment="1">
      <alignment horizontal="center"/>
    </xf>
    <xf numFmtId="49" fontId="1" fillId="2" borderId="33" xfId="0" applyNumberFormat="1" applyFont="1" applyFill="1" applyBorder="1" applyAlignment="1">
      <alignment horizontal="center" vertical="center"/>
    </xf>
    <xf numFmtId="0" fontId="5" fillId="0" borderId="34" xfId="0" applyNumberFormat="1" applyFont="1" applyBorder="1" applyAlignment="1" applyProtection="1">
      <alignment horizontal="center" vertical="center"/>
      <protection hidden="1"/>
    </xf>
    <xf numFmtId="0" fontId="0" fillId="3" borderId="39" xfId="0" applyFill="1" applyBorder="1"/>
    <xf numFmtId="0" fontId="0" fillId="3" borderId="6" xfId="0" applyFill="1" applyBorder="1"/>
    <xf numFmtId="0" fontId="0" fillId="3" borderId="40" xfId="0" applyFill="1" applyBorder="1"/>
    <xf numFmtId="0" fontId="0" fillId="4" borderId="41" xfId="0" applyFill="1" applyBorder="1"/>
    <xf numFmtId="0" fontId="0" fillId="4" borderId="0" xfId="0" applyFill="1" applyBorder="1"/>
    <xf numFmtId="0" fontId="0" fillId="4" borderId="42" xfId="0" applyFill="1" applyBorder="1"/>
    <xf numFmtId="0" fontId="0" fillId="3" borderId="43" xfId="0" applyFill="1" applyBorder="1"/>
    <xf numFmtId="49" fontId="0" fillId="3" borderId="44" xfId="0" applyNumberFormat="1" applyFill="1" applyBorder="1"/>
    <xf numFmtId="0" fontId="0" fillId="3" borderId="44" xfId="0" applyFill="1" applyBorder="1"/>
    <xf numFmtId="0" fontId="0" fillId="3" borderId="45" xfId="0" applyFill="1" applyBorder="1"/>
    <xf numFmtId="0" fontId="0" fillId="4" borderId="39" xfId="0" applyFill="1" applyBorder="1"/>
    <xf numFmtId="0" fontId="0" fillId="4" borderId="6" xfId="0" applyFill="1" applyBorder="1"/>
    <xf numFmtId="0" fontId="0" fillId="4" borderId="40" xfId="0" applyFill="1" applyBorder="1"/>
    <xf numFmtId="0" fontId="0" fillId="4" borderId="43" xfId="0" applyFill="1" applyBorder="1"/>
    <xf numFmtId="49" fontId="0" fillId="4" borderId="44" xfId="0" applyNumberFormat="1" applyFill="1" applyBorder="1"/>
    <xf numFmtId="0" fontId="0" fillId="4" borderId="44" xfId="0" applyFill="1" applyBorder="1"/>
    <xf numFmtId="0" fontId="0" fillId="4" borderId="45" xfId="0" applyFill="1" applyBorder="1"/>
    <xf numFmtId="49" fontId="1" fillId="0" borderId="17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hidden="1"/>
    </xf>
    <xf numFmtId="0" fontId="7" fillId="0" borderId="34" xfId="0" applyFont="1" applyBorder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T36"/>
  <sheetViews>
    <sheetView tabSelected="1" topLeftCell="A4" zoomScale="80" zoomScaleNormal="80" workbookViewId="0">
      <selection activeCell="P23" sqref="P23"/>
    </sheetView>
  </sheetViews>
  <sheetFormatPr defaultRowHeight="15"/>
  <cols>
    <col min="3" max="3" width="28.140625" customWidth="1"/>
    <col min="4" max="4" width="8.28515625" customWidth="1"/>
    <col min="12" max="12" width="9.85546875" customWidth="1"/>
  </cols>
  <sheetData>
    <row r="1" spans="1:20" ht="15.75" thickBot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pans="1:20" ht="15.75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1:20" ht="15.75" thickBot="1">
      <c r="A3" s="60"/>
      <c r="B3" s="61"/>
      <c r="C3" s="61"/>
      <c r="D3" s="1">
        <v>3</v>
      </c>
      <c r="E3" s="2">
        <v>3</v>
      </c>
      <c r="F3" s="2">
        <v>22</v>
      </c>
      <c r="G3" s="2">
        <v>22</v>
      </c>
      <c r="H3" s="2">
        <v>22</v>
      </c>
      <c r="I3" s="2">
        <v>22</v>
      </c>
      <c r="J3" s="2">
        <v>50</v>
      </c>
      <c r="K3" s="3">
        <v>50</v>
      </c>
      <c r="L3" s="4">
        <f>IF(COUNT(D3:K3)=0,"",SUM(D3,E3,MAX(F3,H3),MAX(G3,I3),MAX(J3,K3)))</f>
        <v>100</v>
      </c>
      <c r="M3" s="61"/>
      <c r="N3" s="61"/>
      <c r="O3" s="61"/>
      <c r="P3" s="61"/>
      <c r="Q3" s="61"/>
      <c r="R3" s="61"/>
      <c r="S3" s="61"/>
      <c r="T3" s="62"/>
    </row>
    <row r="4" spans="1:20" ht="18.75" customHeight="1" thickBot="1">
      <c r="A4" s="60"/>
      <c r="B4" s="5" t="s">
        <v>0</v>
      </c>
      <c r="C4" s="6" t="s">
        <v>1</v>
      </c>
      <c r="D4" s="7" t="s">
        <v>2</v>
      </c>
      <c r="E4" s="42" t="s">
        <v>3</v>
      </c>
      <c r="F4" s="43" t="s">
        <v>4</v>
      </c>
      <c r="G4" s="43" t="s">
        <v>5</v>
      </c>
      <c r="H4" s="43" t="s">
        <v>6</v>
      </c>
      <c r="I4" s="43" t="s">
        <v>7</v>
      </c>
      <c r="J4" s="43" t="s">
        <v>8</v>
      </c>
      <c r="K4" s="44" t="s">
        <v>9</v>
      </c>
      <c r="L4" s="45" t="s">
        <v>10</v>
      </c>
      <c r="M4" s="46" t="s">
        <v>11</v>
      </c>
      <c r="N4" s="61"/>
      <c r="O4" s="8" t="s">
        <v>11</v>
      </c>
      <c r="P4" s="8" t="s">
        <v>17</v>
      </c>
      <c r="Q4" s="61"/>
      <c r="R4" s="61"/>
      <c r="S4" s="61"/>
      <c r="T4" s="62"/>
    </row>
    <row r="5" spans="1:20">
      <c r="A5" s="60"/>
      <c r="B5" s="9" t="s">
        <v>81</v>
      </c>
      <c r="C5" s="10" t="s">
        <v>56</v>
      </c>
      <c r="D5" s="33">
        <f t="shared" ref="D5:D34" si="0">IF(COUNT(F5,G5,H5,I5)=0,"",3)</f>
        <v>3</v>
      </c>
      <c r="E5" s="34">
        <v>1</v>
      </c>
      <c r="F5" s="34">
        <v>7</v>
      </c>
      <c r="G5" s="32">
        <v>5</v>
      </c>
      <c r="H5" s="32"/>
      <c r="I5" s="32"/>
      <c r="J5" s="32">
        <v>11</v>
      </c>
      <c r="K5" s="31">
        <v>25</v>
      </c>
      <c r="L5" s="11">
        <f>IF(COUNT(D5:K5)=0,"",SUM(D5,E5,MAX(F5,H5),MAX(G5,I5),MAX(J5,K5)))</f>
        <v>41</v>
      </c>
      <c r="M5" s="12" t="str">
        <f>IF(AND(J5="",K5=""),"",IF(L5&lt;$P$5,"F",IF(L5&lt;$P$6,"E",IF(L5&lt;$P$7,"D",IF(L5&lt;$P$8,"C",IF(L5&lt;$P$9,"B",IF(L5&lt;=100,"A","")))))))</f>
        <v>E</v>
      </c>
      <c r="N5" s="61"/>
      <c r="O5" s="38" t="s">
        <v>12</v>
      </c>
      <c r="P5" s="35">
        <v>40</v>
      </c>
      <c r="Q5" s="61"/>
      <c r="R5" s="61"/>
      <c r="S5" s="61"/>
      <c r="T5" s="62"/>
    </row>
    <row r="6" spans="1:20">
      <c r="A6" s="60"/>
      <c r="B6" s="13" t="s">
        <v>82</v>
      </c>
      <c r="C6" s="21" t="s">
        <v>54</v>
      </c>
      <c r="D6" s="41">
        <f t="shared" si="0"/>
        <v>3</v>
      </c>
      <c r="E6" s="16">
        <v>2</v>
      </c>
      <c r="F6" s="17">
        <v>1.5</v>
      </c>
      <c r="G6" s="17">
        <v>2.5</v>
      </c>
      <c r="H6" s="17">
        <v>7</v>
      </c>
      <c r="I6" s="17"/>
      <c r="J6" s="17">
        <v>14</v>
      </c>
      <c r="K6" s="18">
        <v>3</v>
      </c>
      <c r="L6" s="19">
        <f t="shared" ref="L6:L34" si="1">IF(COUNT(D6:K6)=0,"",SUM(D6,E6,MAX(F6,H6),MAX(G6,I6),MAX(J6,K6)))</f>
        <v>28.5</v>
      </c>
      <c r="M6" s="20" t="str">
        <f t="shared" ref="M6:M34" si="2">IF(AND(J6="",K6=""),"",IF(L6&lt;$P$5,"F",IF(L6&lt;$P$6,"E",IF(L6&lt;$P$7,"D",IF(L6&lt;$P$8,"C",IF(L6&lt;$P$9,"B",IF(L6&lt;=100,"A","")))))))</f>
        <v>F</v>
      </c>
      <c r="N6" s="61"/>
      <c r="O6" s="39" t="s">
        <v>13</v>
      </c>
      <c r="P6" s="36">
        <v>52</v>
      </c>
      <c r="Q6" s="61"/>
      <c r="R6" s="61"/>
      <c r="S6" s="61"/>
      <c r="T6" s="62"/>
    </row>
    <row r="7" spans="1:20">
      <c r="A7" s="60"/>
      <c r="B7" s="13" t="s">
        <v>93</v>
      </c>
      <c r="C7" s="14" t="s">
        <v>92</v>
      </c>
      <c r="D7" s="15">
        <f t="shared" si="0"/>
        <v>3</v>
      </c>
      <c r="E7" s="16"/>
      <c r="F7" s="17">
        <v>1</v>
      </c>
      <c r="G7" s="17">
        <v>0.5</v>
      </c>
      <c r="H7" s="17"/>
      <c r="I7" s="17">
        <v>1</v>
      </c>
      <c r="J7" s="17"/>
      <c r="K7" s="18"/>
      <c r="L7" s="19">
        <f t="shared" si="1"/>
        <v>5</v>
      </c>
      <c r="M7" s="20" t="str">
        <f t="shared" si="2"/>
        <v/>
      </c>
      <c r="N7" s="61"/>
      <c r="O7" s="39" t="s">
        <v>14</v>
      </c>
      <c r="P7" s="36">
        <v>64</v>
      </c>
      <c r="Q7" s="61"/>
      <c r="R7" s="61"/>
      <c r="S7" s="61"/>
      <c r="T7" s="62"/>
    </row>
    <row r="8" spans="1:20">
      <c r="A8" s="60"/>
      <c r="B8" s="13" t="s">
        <v>94</v>
      </c>
      <c r="C8" s="14" t="s">
        <v>95</v>
      </c>
      <c r="D8" s="15" t="str">
        <f t="shared" si="0"/>
        <v/>
      </c>
      <c r="E8" s="16"/>
      <c r="F8" s="17"/>
      <c r="G8" s="17"/>
      <c r="H8" s="17"/>
      <c r="I8" s="17"/>
      <c r="J8" s="17"/>
      <c r="K8" s="18"/>
      <c r="L8" s="19" t="str">
        <f t="shared" si="1"/>
        <v/>
      </c>
      <c r="M8" s="20" t="str">
        <f t="shared" si="2"/>
        <v/>
      </c>
      <c r="N8" s="61"/>
      <c r="O8" s="39" t="s">
        <v>15</v>
      </c>
      <c r="P8" s="36">
        <v>76</v>
      </c>
      <c r="Q8" s="61"/>
      <c r="R8" s="61"/>
      <c r="S8" s="61"/>
      <c r="T8" s="62"/>
    </row>
    <row r="9" spans="1:20" ht="15.75" thickBot="1">
      <c r="A9" s="60"/>
      <c r="B9" s="13" t="s">
        <v>83</v>
      </c>
      <c r="C9" s="14" t="s">
        <v>53</v>
      </c>
      <c r="D9" s="15">
        <f t="shared" si="0"/>
        <v>3</v>
      </c>
      <c r="E9" s="16">
        <v>2</v>
      </c>
      <c r="F9" s="17">
        <v>8.5</v>
      </c>
      <c r="G9" s="17">
        <v>5.5</v>
      </c>
      <c r="H9" s="17"/>
      <c r="I9" s="17">
        <v>0</v>
      </c>
      <c r="J9" s="17">
        <v>10</v>
      </c>
      <c r="K9" s="18">
        <v>23</v>
      </c>
      <c r="L9" s="19">
        <f t="shared" si="1"/>
        <v>42</v>
      </c>
      <c r="M9" s="20" t="str">
        <f t="shared" si="2"/>
        <v>E</v>
      </c>
      <c r="N9" s="61"/>
      <c r="O9" s="40" t="s">
        <v>16</v>
      </c>
      <c r="P9" s="37">
        <v>88</v>
      </c>
      <c r="Q9" s="61"/>
      <c r="R9" s="61"/>
      <c r="S9" s="61"/>
      <c r="T9" s="62"/>
    </row>
    <row r="10" spans="1:20">
      <c r="A10" s="60"/>
      <c r="B10" s="13" t="s">
        <v>84</v>
      </c>
      <c r="C10" s="14" t="s">
        <v>58</v>
      </c>
      <c r="D10" s="15">
        <f t="shared" si="0"/>
        <v>3</v>
      </c>
      <c r="E10" s="16"/>
      <c r="F10" s="17"/>
      <c r="G10" s="17">
        <v>0</v>
      </c>
      <c r="H10" s="17"/>
      <c r="I10" s="17"/>
      <c r="J10" s="17"/>
      <c r="K10" s="18"/>
      <c r="L10" s="19">
        <f t="shared" si="1"/>
        <v>3</v>
      </c>
      <c r="M10" s="20" t="str">
        <f t="shared" si="2"/>
        <v/>
      </c>
      <c r="N10" s="61"/>
      <c r="O10" s="61"/>
      <c r="P10" s="61"/>
      <c r="Q10" s="61"/>
      <c r="R10" s="61"/>
      <c r="S10" s="61"/>
      <c r="T10" s="62"/>
    </row>
    <row r="11" spans="1:20">
      <c r="A11" s="60"/>
      <c r="B11" s="13" t="s">
        <v>85</v>
      </c>
      <c r="C11" s="14" t="s">
        <v>55</v>
      </c>
      <c r="D11" s="15">
        <f t="shared" si="0"/>
        <v>3</v>
      </c>
      <c r="E11" s="16"/>
      <c r="F11" s="17">
        <v>6.5</v>
      </c>
      <c r="G11" s="17">
        <v>3.5</v>
      </c>
      <c r="H11" s="17"/>
      <c r="I11" s="17"/>
      <c r="J11" s="17">
        <v>11</v>
      </c>
      <c r="K11" s="18">
        <v>19</v>
      </c>
      <c r="L11" s="19">
        <f t="shared" si="1"/>
        <v>32</v>
      </c>
      <c r="M11" s="20" t="str">
        <f t="shared" si="2"/>
        <v>F</v>
      </c>
      <c r="N11" s="61"/>
      <c r="O11" s="61"/>
      <c r="P11" s="61"/>
      <c r="Q11" s="61"/>
      <c r="R11" s="61"/>
      <c r="S11" s="61"/>
      <c r="T11" s="62"/>
    </row>
    <row r="12" spans="1:20">
      <c r="A12" s="60"/>
      <c r="B12" s="13" t="s">
        <v>86</v>
      </c>
      <c r="C12" s="14" t="s">
        <v>60</v>
      </c>
      <c r="D12" s="15" t="str">
        <f t="shared" si="0"/>
        <v/>
      </c>
      <c r="E12" s="16"/>
      <c r="F12" s="17"/>
      <c r="G12" s="17"/>
      <c r="H12" s="17"/>
      <c r="I12" s="17"/>
      <c r="J12" s="17"/>
      <c r="K12" s="18"/>
      <c r="L12" s="19" t="str">
        <f t="shared" si="1"/>
        <v/>
      </c>
      <c r="M12" s="20" t="str">
        <f t="shared" si="2"/>
        <v/>
      </c>
      <c r="N12" s="61"/>
      <c r="O12" s="61"/>
      <c r="P12" s="61"/>
      <c r="Q12" s="61"/>
      <c r="R12" s="61"/>
      <c r="S12" s="61"/>
      <c r="T12" s="62"/>
    </row>
    <row r="13" spans="1:20">
      <c r="A13" s="60"/>
      <c r="B13" s="13" t="s">
        <v>96</v>
      </c>
      <c r="C13" s="14" t="s">
        <v>97</v>
      </c>
      <c r="D13" s="15" t="str">
        <f t="shared" si="0"/>
        <v/>
      </c>
      <c r="E13" s="16"/>
      <c r="F13" s="17"/>
      <c r="G13" s="17"/>
      <c r="H13" s="17"/>
      <c r="I13" s="17"/>
      <c r="J13" s="17"/>
      <c r="K13" s="18"/>
      <c r="L13" s="19" t="str">
        <f t="shared" si="1"/>
        <v/>
      </c>
      <c r="M13" s="20" t="str">
        <f t="shared" si="2"/>
        <v/>
      </c>
      <c r="N13" s="61"/>
      <c r="O13" s="61"/>
      <c r="P13" s="61"/>
      <c r="Q13" s="61"/>
      <c r="R13" s="61"/>
      <c r="S13" s="61"/>
      <c r="T13" s="62"/>
    </row>
    <row r="14" spans="1:20">
      <c r="A14" s="60"/>
      <c r="B14" s="13" t="s">
        <v>99</v>
      </c>
      <c r="C14" s="14" t="s">
        <v>98</v>
      </c>
      <c r="D14" s="15" t="str">
        <f t="shared" si="0"/>
        <v/>
      </c>
      <c r="E14" s="16"/>
      <c r="F14" s="17"/>
      <c r="G14" s="17"/>
      <c r="H14" s="17"/>
      <c r="I14" s="17"/>
      <c r="J14" s="17"/>
      <c r="K14" s="18"/>
      <c r="L14" s="19" t="str">
        <f t="shared" si="1"/>
        <v/>
      </c>
      <c r="M14" s="20" t="str">
        <f t="shared" si="2"/>
        <v/>
      </c>
      <c r="N14" s="61"/>
      <c r="O14" s="61"/>
      <c r="P14" s="61"/>
      <c r="Q14" s="61"/>
      <c r="R14" s="61"/>
      <c r="S14" s="61"/>
      <c r="T14" s="62"/>
    </row>
    <row r="15" spans="1:20">
      <c r="A15" s="60"/>
      <c r="B15" s="13" t="s">
        <v>87</v>
      </c>
      <c r="C15" s="14" t="s">
        <v>108</v>
      </c>
      <c r="D15" s="15">
        <f t="shared" si="0"/>
        <v>3</v>
      </c>
      <c r="E15" s="16">
        <v>2</v>
      </c>
      <c r="F15" s="17">
        <v>7</v>
      </c>
      <c r="G15" s="17">
        <v>3.5</v>
      </c>
      <c r="H15" s="17"/>
      <c r="I15" s="17"/>
      <c r="J15" s="17">
        <v>7</v>
      </c>
      <c r="K15" s="18">
        <v>2</v>
      </c>
      <c r="L15" s="19">
        <f t="shared" si="1"/>
        <v>22.5</v>
      </c>
      <c r="M15" s="20" t="str">
        <f t="shared" si="2"/>
        <v>F</v>
      </c>
      <c r="N15" s="61"/>
      <c r="O15" s="61"/>
      <c r="P15" s="61"/>
      <c r="Q15" s="61"/>
      <c r="R15" s="61"/>
      <c r="S15" s="61"/>
      <c r="T15" s="62"/>
    </row>
    <row r="16" spans="1:20">
      <c r="A16" s="60"/>
      <c r="B16" s="13" t="s">
        <v>88</v>
      </c>
      <c r="C16" s="14" t="s">
        <v>57</v>
      </c>
      <c r="D16" s="15">
        <f t="shared" si="0"/>
        <v>3</v>
      </c>
      <c r="E16" s="16">
        <v>2</v>
      </c>
      <c r="F16" s="17">
        <v>2</v>
      </c>
      <c r="G16" s="17">
        <v>2</v>
      </c>
      <c r="H16" s="17">
        <v>3</v>
      </c>
      <c r="I16" s="17"/>
      <c r="J16" s="17">
        <v>6</v>
      </c>
      <c r="K16" s="18">
        <v>13</v>
      </c>
      <c r="L16" s="19">
        <f t="shared" si="1"/>
        <v>23</v>
      </c>
      <c r="M16" s="20" t="str">
        <f t="shared" si="2"/>
        <v>F</v>
      </c>
      <c r="N16" s="61"/>
      <c r="O16" s="61"/>
      <c r="P16" s="61"/>
      <c r="Q16" s="61"/>
      <c r="R16" s="61"/>
      <c r="S16" s="61"/>
      <c r="T16" s="62"/>
    </row>
    <row r="17" spans="1:20">
      <c r="A17" s="60"/>
      <c r="B17" s="13" t="s">
        <v>89</v>
      </c>
      <c r="C17" s="14" t="s">
        <v>90</v>
      </c>
      <c r="D17" s="15" t="str">
        <f t="shared" si="0"/>
        <v/>
      </c>
      <c r="E17" s="16"/>
      <c r="F17" s="17"/>
      <c r="G17" s="17"/>
      <c r="H17" s="17"/>
      <c r="I17" s="17"/>
      <c r="J17" s="17"/>
      <c r="K17" s="18"/>
      <c r="L17" s="19" t="str">
        <f t="shared" si="1"/>
        <v/>
      </c>
      <c r="M17" s="20" t="str">
        <f t="shared" si="2"/>
        <v/>
      </c>
      <c r="N17" s="61"/>
      <c r="O17" s="61"/>
      <c r="P17" s="61"/>
      <c r="Q17" s="61"/>
      <c r="R17" s="61"/>
      <c r="S17" s="61"/>
      <c r="T17" s="62"/>
    </row>
    <row r="18" spans="1:20">
      <c r="A18" s="60"/>
      <c r="B18" s="13" t="s">
        <v>91</v>
      </c>
      <c r="C18" s="14" t="s">
        <v>59</v>
      </c>
      <c r="D18" s="15" t="str">
        <f t="shared" si="0"/>
        <v/>
      </c>
      <c r="E18" s="16"/>
      <c r="F18" s="17"/>
      <c r="G18" s="17"/>
      <c r="H18" s="17"/>
      <c r="I18" s="17"/>
      <c r="J18" s="17"/>
      <c r="K18" s="18"/>
      <c r="L18" s="19" t="str">
        <f t="shared" si="1"/>
        <v/>
      </c>
      <c r="M18" s="20" t="str">
        <f t="shared" si="2"/>
        <v/>
      </c>
      <c r="N18" s="61"/>
      <c r="O18" s="61"/>
      <c r="P18" s="61"/>
      <c r="Q18" s="61"/>
      <c r="R18" s="61"/>
      <c r="S18" s="61"/>
      <c r="T18" s="62"/>
    </row>
    <row r="19" spans="1:20">
      <c r="A19" s="60"/>
      <c r="B19" s="13" t="s">
        <v>71</v>
      </c>
      <c r="C19" s="14" t="s">
        <v>64</v>
      </c>
      <c r="D19" s="15">
        <f t="shared" si="0"/>
        <v>3</v>
      </c>
      <c r="E19" s="16">
        <v>1</v>
      </c>
      <c r="F19" s="17">
        <v>0</v>
      </c>
      <c r="G19" s="17">
        <v>4</v>
      </c>
      <c r="H19" s="17">
        <v>0</v>
      </c>
      <c r="I19" s="17"/>
      <c r="J19" s="17"/>
      <c r="K19" s="18"/>
      <c r="L19" s="19">
        <f t="shared" si="1"/>
        <v>8</v>
      </c>
      <c r="M19" s="20" t="str">
        <f t="shared" si="2"/>
        <v/>
      </c>
      <c r="N19" s="61"/>
      <c r="O19" s="61"/>
      <c r="P19" s="61"/>
      <c r="Q19" s="61"/>
      <c r="R19" s="61"/>
      <c r="S19" s="61"/>
      <c r="T19" s="62"/>
    </row>
    <row r="20" spans="1:20">
      <c r="A20" s="60"/>
      <c r="B20" s="13" t="s">
        <v>78</v>
      </c>
      <c r="C20" s="14" t="s">
        <v>61</v>
      </c>
      <c r="D20" s="15">
        <f t="shared" si="0"/>
        <v>3</v>
      </c>
      <c r="E20" s="16">
        <v>1</v>
      </c>
      <c r="F20" s="17">
        <v>0</v>
      </c>
      <c r="G20" s="17">
        <v>4</v>
      </c>
      <c r="H20" s="17">
        <v>0</v>
      </c>
      <c r="I20" s="17"/>
      <c r="J20" s="17"/>
      <c r="K20" s="18">
        <v>0</v>
      </c>
      <c r="L20" s="19">
        <f t="shared" si="1"/>
        <v>8</v>
      </c>
      <c r="M20" s="20" t="str">
        <f t="shared" si="2"/>
        <v>F</v>
      </c>
      <c r="N20" s="61"/>
      <c r="O20" s="61"/>
      <c r="P20" s="61"/>
      <c r="Q20" s="61"/>
      <c r="R20" s="61"/>
      <c r="S20" s="61"/>
      <c r="T20" s="62"/>
    </row>
    <row r="21" spans="1:20">
      <c r="A21" s="60"/>
      <c r="B21" s="13" t="s">
        <v>76</v>
      </c>
      <c r="C21" s="14" t="s">
        <v>77</v>
      </c>
      <c r="D21" s="15">
        <f t="shared" si="0"/>
        <v>3</v>
      </c>
      <c r="E21" s="16">
        <v>1</v>
      </c>
      <c r="F21" s="17">
        <v>6</v>
      </c>
      <c r="G21" s="17">
        <v>4</v>
      </c>
      <c r="H21" s="17"/>
      <c r="I21" s="17"/>
      <c r="J21" s="17">
        <v>2</v>
      </c>
      <c r="K21" s="18">
        <v>1</v>
      </c>
      <c r="L21" s="19">
        <f t="shared" si="1"/>
        <v>16</v>
      </c>
      <c r="M21" s="20" t="str">
        <f t="shared" si="2"/>
        <v>F</v>
      </c>
      <c r="N21" s="61"/>
      <c r="O21" s="61"/>
      <c r="P21" s="61"/>
      <c r="Q21" s="61"/>
      <c r="R21" s="61"/>
      <c r="S21" s="61"/>
      <c r="T21" s="62"/>
    </row>
    <row r="22" spans="1:20">
      <c r="A22" s="60"/>
      <c r="B22" s="13" t="s">
        <v>75</v>
      </c>
      <c r="C22" s="14" t="s">
        <v>68</v>
      </c>
      <c r="D22" s="15">
        <f t="shared" si="0"/>
        <v>3</v>
      </c>
      <c r="E22" s="16">
        <v>1</v>
      </c>
      <c r="F22" s="17"/>
      <c r="G22" s="17">
        <v>1</v>
      </c>
      <c r="H22" s="17"/>
      <c r="I22" s="17">
        <v>4</v>
      </c>
      <c r="J22" s="17">
        <v>8</v>
      </c>
      <c r="K22" s="18">
        <v>0</v>
      </c>
      <c r="L22" s="19">
        <f t="shared" si="1"/>
        <v>16</v>
      </c>
      <c r="M22" s="20" t="str">
        <f t="shared" si="2"/>
        <v>F</v>
      </c>
      <c r="N22" s="61"/>
      <c r="O22" s="61"/>
      <c r="P22" s="61"/>
      <c r="Q22" s="61"/>
      <c r="R22" s="61"/>
      <c r="S22" s="61"/>
      <c r="T22" s="62"/>
    </row>
    <row r="23" spans="1:20">
      <c r="A23" s="60"/>
      <c r="B23" s="13" t="s">
        <v>73</v>
      </c>
      <c r="C23" s="14" t="s">
        <v>66</v>
      </c>
      <c r="D23" s="15">
        <f t="shared" si="0"/>
        <v>3</v>
      </c>
      <c r="E23" s="16">
        <v>1</v>
      </c>
      <c r="F23" s="17">
        <v>9</v>
      </c>
      <c r="G23" s="17">
        <v>7.5</v>
      </c>
      <c r="H23" s="17"/>
      <c r="I23" s="17"/>
      <c r="J23" s="17">
        <v>16</v>
      </c>
      <c r="K23" s="18">
        <v>14</v>
      </c>
      <c r="L23" s="19">
        <f t="shared" si="1"/>
        <v>36.5</v>
      </c>
      <c r="M23" s="20" t="str">
        <f t="shared" si="2"/>
        <v>F</v>
      </c>
      <c r="N23" s="61"/>
      <c r="O23" s="61"/>
      <c r="P23" s="61"/>
      <c r="Q23" s="61"/>
      <c r="R23" s="61"/>
      <c r="S23" s="61"/>
      <c r="T23" s="62"/>
    </row>
    <row r="24" spans="1:20">
      <c r="A24" s="60"/>
      <c r="B24" s="13" t="s">
        <v>74</v>
      </c>
      <c r="C24" s="14" t="s">
        <v>67</v>
      </c>
      <c r="D24" s="15">
        <f t="shared" si="0"/>
        <v>3</v>
      </c>
      <c r="E24" s="16">
        <v>1</v>
      </c>
      <c r="F24" s="17">
        <v>0</v>
      </c>
      <c r="G24" s="17">
        <v>1</v>
      </c>
      <c r="H24" s="17"/>
      <c r="I24" s="17">
        <v>4</v>
      </c>
      <c r="J24" s="17">
        <v>5</v>
      </c>
      <c r="K24" s="18">
        <v>2</v>
      </c>
      <c r="L24" s="19">
        <f t="shared" si="1"/>
        <v>13</v>
      </c>
      <c r="M24" s="20" t="str">
        <f t="shared" si="2"/>
        <v>F</v>
      </c>
      <c r="N24" s="61"/>
      <c r="O24" s="61"/>
      <c r="P24" s="61"/>
      <c r="Q24" s="61"/>
      <c r="R24" s="61"/>
      <c r="S24" s="61"/>
      <c r="T24" s="62"/>
    </row>
    <row r="25" spans="1:20">
      <c r="A25" s="60"/>
      <c r="B25" s="13" t="s">
        <v>104</v>
      </c>
      <c r="C25" s="14" t="s">
        <v>105</v>
      </c>
      <c r="D25" s="15">
        <f t="shared" si="0"/>
        <v>3</v>
      </c>
      <c r="E25" s="16">
        <v>1</v>
      </c>
      <c r="F25" s="17"/>
      <c r="G25" s="17">
        <v>4</v>
      </c>
      <c r="H25" s="17">
        <v>5</v>
      </c>
      <c r="I25" s="17"/>
      <c r="J25" s="17">
        <v>2</v>
      </c>
      <c r="K25" s="18">
        <v>13</v>
      </c>
      <c r="L25" s="19">
        <f t="shared" si="1"/>
        <v>26</v>
      </c>
      <c r="M25" s="20" t="str">
        <f t="shared" si="2"/>
        <v>F</v>
      </c>
      <c r="N25" s="61"/>
      <c r="O25" s="61"/>
      <c r="P25" s="61"/>
      <c r="Q25" s="61"/>
      <c r="R25" s="61"/>
      <c r="S25" s="61"/>
      <c r="T25" s="62"/>
    </row>
    <row r="26" spans="1:20">
      <c r="A26" s="60"/>
      <c r="B26" s="13" t="s">
        <v>34</v>
      </c>
      <c r="C26" s="14" t="s">
        <v>30</v>
      </c>
      <c r="D26" s="15">
        <f t="shared" si="0"/>
        <v>3</v>
      </c>
      <c r="E26" s="16">
        <v>2</v>
      </c>
      <c r="F26" s="17">
        <v>3.5</v>
      </c>
      <c r="G26" s="17">
        <v>0</v>
      </c>
      <c r="H26" s="17"/>
      <c r="I26" s="17">
        <v>5</v>
      </c>
      <c r="J26" s="17"/>
      <c r="K26" s="18"/>
      <c r="L26" s="19">
        <f t="shared" si="1"/>
        <v>13.5</v>
      </c>
      <c r="M26" s="22" t="str">
        <f t="shared" si="2"/>
        <v/>
      </c>
      <c r="N26" s="61"/>
      <c r="O26" s="61"/>
      <c r="P26" s="61"/>
      <c r="Q26" s="61"/>
      <c r="R26" s="61"/>
      <c r="S26" s="61"/>
      <c r="T26" s="62"/>
    </row>
    <row r="27" spans="1:20">
      <c r="A27" s="60"/>
      <c r="B27" s="13" t="s">
        <v>35</v>
      </c>
      <c r="C27" s="14" t="s">
        <v>31</v>
      </c>
      <c r="D27" s="15">
        <f t="shared" si="0"/>
        <v>3</v>
      </c>
      <c r="E27" s="16">
        <v>2</v>
      </c>
      <c r="F27" s="17">
        <v>4</v>
      </c>
      <c r="G27" s="17">
        <v>1.5</v>
      </c>
      <c r="H27" s="17"/>
      <c r="I27" s="17">
        <v>6</v>
      </c>
      <c r="J27" s="17">
        <v>5</v>
      </c>
      <c r="K27" s="18">
        <v>10</v>
      </c>
      <c r="L27" s="19">
        <f t="shared" si="1"/>
        <v>25</v>
      </c>
      <c r="M27" s="22" t="str">
        <f t="shared" si="2"/>
        <v>F</v>
      </c>
      <c r="N27" s="61"/>
      <c r="O27" s="61"/>
      <c r="P27" s="61"/>
      <c r="Q27" s="61"/>
      <c r="R27" s="61"/>
      <c r="S27" s="61"/>
      <c r="T27" s="62"/>
    </row>
    <row r="28" spans="1:20">
      <c r="A28" s="60"/>
      <c r="B28" s="13" t="s">
        <v>36</v>
      </c>
      <c r="C28" s="14" t="s">
        <v>21</v>
      </c>
      <c r="D28" s="15">
        <f t="shared" si="0"/>
        <v>3</v>
      </c>
      <c r="E28" s="16"/>
      <c r="F28" s="17"/>
      <c r="G28" s="17">
        <v>0</v>
      </c>
      <c r="H28" s="17"/>
      <c r="I28" s="17"/>
      <c r="J28" s="17"/>
      <c r="K28" s="18"/>
      <c r="L28" s="19">
        <f t="shared" si="1"/>
        <v>3</v>
      </c>
      <c r="M28" s="22" t="str">
        <f t="shared" si="2"/>
        <v/>
      </c>
      <c r="N28" s="61"/>
      <c r="O28" s="61"/>
      <c r="P28" s="61"/>
      <c r="Q28" s="61"/>
      <c r="R28" s="61"/>
      <c r="S28" s="61"/>
      <c r="T28" s="62"/>
    </row>
    <row r="29" spans="1:20">
      <c r="A29" s="60"/>
      <c r="B29" s="13" t="s">
        <v>100</v>
      </c>
      <c r="C29" s="14" t="s">
        <v>107</v>
      </c>
      <c r="D29" s="15">
        <f t="shared" si="0"/>
        <v>3</v>
      </c>
      <c r="E29" s="16">
        <v>2</v>
      </c>
      <c r="F29" s="17">
        <v>0</v>
      </c>
      <c r="G29" s="17">
        <v>1.5</v>
      </c>
      <c r="H29" s="17">
        <v>0</v>
      </c>
      <c r="I29" s="17"/>
      <c r="J29" s="17"/>
      <c r="K29" s="18">
        <v>0</v>
      </c>
      <c r="L29" s="19">
        <f t="shared" ref="L29" si="3">IF(COUNT(D29:K29)=0,"",SUM(D29,E29,MAX(F29,H29),MAX(G29,I29),MAX(J29,K29)))</f>
        <v>6.5</v>
      </c>
      <c r="M29" s="22" t="str">
        <f t="shared" ref="M29" si="4">IF(AND(J29="",K29=""),"",IF(L29&lt;$P$5,"F",IF(L29&lt;$P$6,"E",IF(L29&lt;$P$7,"D",IF(L29&lt;$P$8,"C",IF(L29&lt;$P$9,"B",IF(L29&lt;=100,"A","")))))))</f>
        <v>F</v>
      </c>
      <c r="N29" s="61"/>
      <c r="O29" s="61"/>
      <c r="P29" s="61"/>
      <c r="Q29" s="61"/>
      <c r="R29" s="61"/>
      <c r="S29" s="61"/>
      <c r="T29" s="62"/>
    </row>
    <row r="30" spans="1:20">
      <c r="A30" s="60"/>
      <c r="B30" s="13" t="s">
        <v>80</v>
      </c>
      <c r="C30" s="14" t="s">
        <v>23</v>
      </c>
      <c r="D30" s="15">
        <f t="shared" si="0"/>
        <v>3</v>
      </c>
      <c r="E30" s="16"/>
      <c r="F30" s="17">
        <v>0.5</v>
      </c>
      <c r="G30" s="17">
        <v>0</v>
      </c>
      <c r="H30" s="17"/>
      <c r="I30" s="17"/>
      <c r="J30" s="17"/>
      <c r="K30" s="18"/>
      <c r="L30" s="19">
        <f t="shared" si="1"/>
        <v>3.5</v>
      </c>
      <c r="M30" s="22" t="str">
        <f t="shared" si="2"/>
        <v/>
      </c>
      <c r="N30" s="61"/>
      <c r="O30" s="61"/>
      <c r="P30" s="61"/>
      <c r="Q30" s="61"/>
      <c r="R30" s="61"/>
      <c r="S30" s="61"/>
      <c r="T30" s="62"/>
    </row>
    <row r="31" spans="1:20">
      <c r="A31" s="60"/>
      <c r="B31" s="47"/>
      <c r="C31" s="48"/>
      <c r="D31" s="49" t="str">
        <f t="shared" si="0"/>
        <v/>
      </c>
      <c r="E31" s="50"/>
      <c r="F31" s="51"/>
      <c r="G31" s="51"/>
      <c r="H31" s="51"/>
      <c r="I31" s="51"/>
      <c r="J31" s="51"/>
      <c r="K31" s="52"/>
      <c r="L31" s="53" t="str">
        <f t="shared" ref="L31:L33" si="5">IF(COUNT(D31:K31)=0,"",SUM(D31,E31,MAX(F31,H31),MAX(G31,I31),MAX(J31,K31)))</f>
        <v/>
      </c>
      <c r="M31" s="54" t="str">
        <f t="shared" ref="M31:M33" si="6">IF(AND(J31="",K31=""),"",IF(L31&lt;$P$5,"F",IF(L31&lt;$P$6,"E",IF(L31&lt;$P$7,"D",IF(L31&lt;$P$8,"C",IF(L31&lt;$P$9,"B",IF(L31&lt;=100,"A","")))))))</f>
        <v/>
      </c>
      <c r="N31" s="61"/>
      <c r="O31" s="61"/>
      <c r="P31" s="61"/>
      <c r="Q31" s="61"/>
      <c r="R31" s="61"/>
      <c r="S31" s="61"/>
      <c r="T31" s="62"/>
    </row>
    <row r="32" spans="1:20">
      <c r="A32" s="60"/>
      <c r="B32" s="75"/>
      <c r="C32" s="77"/>
      <c r="D32" s="79" t="str">
        <f t="shared" si="0"/>
        <v/>
      </c>
      <c r="E32" s="81"/>
      <c r="F32" s="83"/>
      <c r="G32" s="83"/>
      <c r="H32" s="83"/>
      <c r="I32" s="83"/>
      <c r="J32" s="51"/>
      <c r="K32" s="52"/>
      <c r="L32" s="53" t="str">
        <f t="shared" si="5"/>
        <v/>
      </c>
      <c r="M32" s="54" t="str">
        <f t="shared" si="6"/>
        <v/>
      </c>
      <c r="N32" s="61"/>
      <c r="O32" s="61"/>
      <c r="P32" s="61"/>
      <c r="Q32" s="61"/>
      <c r="R32" s="61"/>
      <c r="S32" s="61"/>
      <c r="T32" s="62"/>
    </row>
    <row r="33" spans="1:20">
      <c r="A33" s="60"/>
      <c r="B33" s="47"/>
      <c r="C33" s="48"/>
      <c r="D33" s="49" t="str">
        <f t="shared" si="0"/>
        <v/>
      </c>
      <c r="E33" s="50"/>
      <c r="F33" s="51"/>
      <c r="G33" s="51"/>
      <c r="H33" s="51"/>
      <c r="I33" s="51"/>
      <c r="J33" s="51"/>
      <c r="K33" s="52"/>
      <c r="L33" s="53" t="str">
        <f t="shared" si="5"/>
        <v/>
      </c>
      <c r="M33" s="54" t="str">
        <f t="shared" si="6"/>
        <v/>
      </c>
      <c r="N33" s="61"/>
      <c r="O33" s="61"/>
      <c r="P33" s="61"/>
      <c r="Q33" s="61"/>
      <c r="R33" s="61"/>
      <c r="S33" s="61"/>
      <c r="T33" s="62"/>
    </row>
    <row r="34" spans="1:20" ht="15.75" thickBot="1">
      <c r="A34" s="60" t="s">
        <v>106</v>
      </c>
      <c r="B34" s="74"/>
      <c r="C34" s="76"/>
      <c r="D34" s="78" t="str">
        <f t="shared" si="0"/>
        <v/>
      </c>
      <c r="E34" s="80"/>
      <c r="F34" s="82"/>
      <c r="G34" s="82"/>
      <c r="H34" s="82"/>
      <c r="I34" s="82"/>
      <c r="J34" s="27"/>
      <c r="K34" s="28"/>
      <c r="L34" s="29" t="str">
        <f t="shared" si="1"/>
        <v/>
      </c>
      <c r="M34" s="30" t="str">
        <f t="shared" si="2"/>
        <v/>
      </c>
      <c r="N34" s="61"/>
      <c r="O34" s="61"/>
      <c r="P34" s="61"/>
      <c r="Q34" s="61"/>
      <c r="R34" s="61"/>
      <c r="S34" s="61"/>
      <c r="T34" s="62"/>
    </row>
    <row r="35" spans="1:20" ht="15.75" thickBot="1">
      <c r="A35" s="70"/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3"/>
    </row>
    <row r="36" spans="1:20" ht="15.75" thickBot="1">
      <c r="A36" s="63"/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</row>
  </sheetData>
  <sheetProtection formatCells="0" formatColumns="0" formatRows="0" insertColumns="0" insertRows="0" insertHyperlinks="0" deleteColumns="0" deleteRows="0" sort="0" autoFilter="0" pivotTables="0"/>
  <sortState ref="A36:I41">
    <sortCondition ref="A36:A4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T31"/>
  <sheetViews>
    <sheetView zoomScale="80" zoomScaleNormal="80" workbookViewId="0">
      <selection activeCell="K19" sqref="K19"/>
    </sheetView>
  </sheetViews>
  <sheetFormatPr defaultRowHeight="15"/>
  <cols>
    <col min="3" max="3" width="27" customWidth="1"/>
    <col min="4" max="4" width="8.28515625" customWidth="1"/>
    <col min="12" max="12" width="9.85546875" customWidth="1"/>
  </cols>
  <sheetData>
    <row r="1" spans="1:20" ht="15.75" thickBot="1">
      <c r="A1" s="57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</row>
    <row r="2" spans="1:20" ht="15.75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9"/>
    </row>
    <row r="3" spans="1:20" ht="15.75" thickBot="1">
      <c r="A3" s="60"/>
      <c r="B3" s="61"/>
      <c r="C3" s="61"/>
      <c r="D3" s="1">
        <v>3</v>
      </c>
      <c r="E3" s="2">
        <v>3</v>
      </c>
      <c r="F3" s="2">
        <v>22</v>
      </c>
      <c r="G3" s="2">
        <v>22</v>
      </c>
      <c r="H3" s="2">
        <v>22</v>
      </c>
      <c r="I3" s="2">
        <v>22</v>
      </c>
      <c r="J3" s="2">
        <v>50</v>
      </c>
      <c r="K3" s="3">
        <v>50</v>
      </c>
      <c r="L3" s="4">
        <f>IF(COUNT(D3:K3)=0,"",SUM(D3,E3,MAX(F3,H3),MAX(G3,I3),MAX(J3,K3)))</f>
        <v>100</v>
      </c>
      <c r="M3" s="61"/>
      <c r="N3" s="61"/>
      <c r="O3" s="61"/>
      <c r="P3" s="61"/>
      <c r="Q3" s="61"/>
      <c r="R3" s="61"/>
      <c r="S3" s="61"/>
      <c r="T3" s="62"/>
    </row>
    <row r="4" spans="1:20" ht="18.75" customHeight="1" thickBot="1">
      <c r="A4" s="60"/>
      <c r="B4" s="5" t="s">
        <v>0</v>
      </c>
      <c r="C4" s="6" t="s">
        <v>1</v>
      </c>
      <c r="D4" s="7" t="s">
        <v>2</v>
      </c>
      <c r="E4" s="42" t="s">
        <v>3</v>
      </c>
      <c r="F4" s="43" t="s">
        <v>4</v>
      </c>
      <c r="G4" s="43" t="s">
        <v>5</v>
      </c>
      <c r="H4" s="43" t="s">
        <v>6</v>
      </c>
      <c r="I4" s="43" t="s">
        <v>7</v>
      </c>
      <c r="J4" s="43" t="s">
        <v>8</v>
      </c>
      <c r="K4" s="44" t="s">
        <v>9</v>
      </c>
      <c r="L4" s="45" t="s">
        <v>10</v>
      </c>
      <c r="M4" s="46" t="s">
        <v>11</v>
      </c>
      <c r="N4" s="61"/>
      <c r="O4" s="8" t="s">
        <v>11</v>
      </c>
      <c r="P4" s="8" t="s">
        <v>17</v>
      </c>
      <c r="Q4" s="61"/>
      <c r="R4" s="61"/>
      <c r="S4" s="61"/>
      <c r="T4" s="62"/>
    </row>
    <row r="5" spans="1:20">
      <c r="A5" s="60"/>
      <c r="B5" s="9" t="s">
        <v>51</v>
      </c>
      <c r="C5" s="10" t="s">
        <v>46</v>
      </c>
      <c r="D5" s="33">
        <f t="shared" ref="D5:D9" si="0">IF(COUNT(F5,G5,H5,I5)=0,"",3)</f>
        <v>3</v>
      </c>
      <c r="E5" s="34">
        <v>2</v>
      </c>
      <c r="F5" s="32">
        <v>0</v>
      </c>
      <c r="G5" s="32">
        <v>5.5</v>
      </c>
      <c r="H5" s="32">
        <v>8</v>
      </c>
      <c r="I5" s="32"/>
      <c r="J5" s="32">
        <v>5</v>
      </c>
      <c r="K5" s="32">
        <v>16</v>
      </c>
      <c r="L5" s="11">
        <f>IF(COUNT(D5:K5)=0,"",SUM(D5,E5,MAX(F5,H5),MAX(G5,I5),MAX(J5,K5)))</f>
        <v>34.5</v>
      </c>
      <c r="M5" s="12" t="str">
        <f t="shared" ref="M5:M26" si="1">IF(AND(J5="",K5=""),"",IF(L5&lt;$P$5,"F",IF(L5&lt;$P$6,"E",IF(L5&lt;$P$7,"D",IF(L5&lt;$P$8,"C",IF(L5&lt;$P$9,"B",IF(L5&lt;=100,"A","")))))))</f>
        <v>F</v>
      </c>
      <c r="N5" s="61"/>
      <c r="O5" s="38" t="s">
        <v>12</v>
      </c>
      <c r="P5" s="35">
        <v>40</v>
      </c>
      <c r="Q5" s="61"/>
      <c r="R5" s="61"/>
      <c r="S5" s="61"/>
      <c r="T5" s="62"/>
    </row>
    <row r="6" spans="1:20">
      <c r="A6" s="60"/>
      <c r="B6" s="13" t="s">
        <v>49</v>
      </c>
      <c r="C6" s="14" t="s">
        <v>44</v>
      </c>
      <c r="D6" s="15">
        <f t="shared" si="0"/>
        <v>3</v>
      </c>
      <c r="E6" s="16">
        <v>2.5</v>
      </c>
      <c r="F6" s="17">
        <v>3.5</v>
      </c>
      <c r="G6" s="17">
        <v>10</v>
      </c>
      <c r="H6" s="17">
        <v>6.5</v>
      </c>
      <c r="I6" s="17"/>
      <c r="J6" s="17">
        <v>32</v>
      </c>
      <c r="K6" s="17"/>
      <c r="L6" s="19">
        <f t="shared" ref="L6:L26" si="2">IF(COUNT(D6:K6)=0,"",SUM(D6,E6,MAX(F6,H6),MAX(G6,I6),MAX(J6,K6)))</f>
        <v>54</v>
      </c>
      <c r="M6" s="20" t="str">
        <f t="shared" si="1"/>
        <v>D</v>
      </c>
      <c r="N6" s="61"/>
      <c r="O6" s="39" t="s">
        <v>13</v>
      </c>
      <c r="P6" s="36">
        <v>52</v>
      </c>
      <c r="Q6" s="61"/>
      <c r="R6" s="61"/>
      <c r="S6" s="61"/>
      <c r="T6" s="62"/>
    </row>
    <row r="7" spans="1:20">
      <c r="A7" s="60"/>
      <c r="B7" s="13" t="s">
        <v>70</v>
      </c>
      <c r="C7" s="14" t="s">
        <v>63</v>
      </c>
      <c r="D7" s="15">
        <f t="shared" si="0"/>
        <v>3</v>
      </c>
      <c r="E7" s="16">
        <v>2</v>
      </c>
      <c r="F7" s="17">
        <v>4</v>
      </c>
      <c r="G7" s="17">
        <v>8</v>
      </c>
      <c r="H7" s="17"/>
      <c r="I7" s="17"/>
      <c r="J7" s="17">
        <v>8</v>
      </c>
      <c r="K7" s="17">
        <v>3</v>
      </c>
      <c r="L7" s="19">
        <f t="shared" si="2"/>
        <v>25</v>
      </c>
      <c r="M7" s="20" t="str">
        <f t="shared" si="1"/>
        <v>F</v>
      </c>
      <c r="N7" s="61"/>
      <c r="O7" s="39" t="s">
        <v>14</v>
      </c>
      <c r="P7" s="36">
        <v>64</v>
      </c>
      <c r="Q7" s="61"/>
      <c r="R7" s="61"/>
      <c r="S7" s="61"/>
      <c r="T7" s="62"/>
    </row>
    <row r="8" spans="1:20">
      <c r="A8" s="60"/>
      <c r="B8" s="13" t="s">
        <v>48</v>
      </c>
      <c r="C8" s="14" t="s">
        <v>43</v>
      </c>
      <c r="D8" s="15">
        <f t="shared" si="0"/>
        <v>3</v>
      </c>
      <c r="E8" s="16">
        <v>2.5</v>
      </c>
      <c r="F8" s="17">
        <v>0.5</v>
      </c>
      <c r="G8" s="17">
        <v>9</v>
      </c>
      <c r="H8" s="17">
        <v>6.5</v>
      </c>
      <c r="I8" s="17"/>
      <c r="J8" s="17">
        <v>25</v>
      </c>
      <c r="K8" s="17"/>
      <c r="L8" s="19">
        <f t="shared" si="2"/>
        <v>46</v>
      </c>
      <c r="M8" s="20" t="str">
        <f t="shared" si="1"/>
        <v>E</v>
      </c>
      <c r="N8" s="61"/>
      <c r="O8" s="39" t="s">
        <v>15</v>
      </c>
      <c r="P8" s="36">
        <v>76</v>
      </c>
      <c r="Q8" s="61"/>
      <c r="R8" s="61"/>
      <c r="S8" s="61"/>
      <c r="T8" s="62"/>
    </row>
    <row r="9" spans="1:20" ht="15.75" thickBot="1">
      <c r="A9" s="60"/>
      <c r="B9" s="13" t="s">
        <v>72</v>
      </c>
      <c r="C9" s="14" t="s">
        <v>65</v>
      </c>
      <c r="D9" s="15">
        <f t="shared" si="0"/>
        <v>3</v>
      </c>
      <c r="E9" s="16">
        <v>2.5</v>
      </c>
      <c r="F9" s="17">
        <v>1</v>
      </c>
      <c r="G9" s="17">
        <v>2.5</v>
      </c>
      <c r="H9" s="17">
        <v>4</v>
      </c>
      <c r="I9" s="17"/>
      <c r="J9" s="17">
        <v>1</v>
      </c>
      <c r="K9" s="17">
        <v>15</v>
      </c>
      <c r="L9" s="19">
        <f t="shared" si="2"/>
        <v>27</v>
      </c>
      <c r="M9" s="20" t="str">
        <f t="shared" si="1"/>
        <v>F</v>
      </c>
      <c r="N9" s="61"/>
      <c r="O9" s="40" t="s">
        <v>16</v>
      </c>
      <c r="P9" s="37">
        <v>88</v>
      </c>
      <c r="Q9" s="61"/>
      <c r="R9" s="61"/>
      <c r="S9" s="61"/>
      <c r="T9" s="62"/>
    </row>
    <row r="10" spans="1:20">
      <c r="A10" s="60"/>
      <c r="B10" s="13" t="s">
        <v>47</v>
      </c>
      <c r="C10" s="14" t="s">
        <v>42</v>
      </c>
      <c r="D10" s="15">
        <f t="shared" ref="D10:D29" si="3">IF(COUNT(F10,G10,H10,I10)=0,"",3)</f>
        <v>3</v>
      </c>
      <c r="E10" s="16">
        <v>2.5</v>
      </c>
      <c r="F10" s="17">
        <v>6.5</v>
      </c>
      <c r="G10" s="17">
        <v>10.5</v>
      </c>
      <c r="H10" s="17"/>
      <c r="I10" s="17"/>
      <c r="J10" s="17">
        <v>23</v>
      </c>
      <c r="K10" s="17"/>
      <c r="L10" s="19">
        <f t="shared" si="2"/>
        <v>45.5</v>
      </c>
      <c r="M10" s="20" t="str">
        <f t="shared" si="1"/>
        <v>E</v>
      </c>
      <c r="N10" s="61"/>
      <c r="O10" s="61"/>
      <c r="P10" s="61"/>
      <c r="Q10" s="61"/>
      <c r="R10" s="61"/>
      <c r="S10" s="61"/>
      <c r="T10" s="62"/>
    </row>
    <row r="11" spans="1:20">
      <c r="A11" s="60"/>
      <c r="B11" s="13" t="s">
        <v>32</v>
      </c>
      <c r="C11" s="14" t="s">
        <v>29</v>
      </c>
      <c r="D11" s="15">
        <f t="shared" si="3"/>
        <v>3</v>
      </c>
      <c r="E11" s="16">
        <v>2.5</v>
      </c>
      <c r="F11" s="17">
        <v>0.5</v>
      </c>
      <c r="G11" s="17">
        <v>4.5</v>
      </c>
      <c r="H11" s="17"/>
      <c r="I11" s="17">
        <v>7</v>
      </c>
      <c r="J11" s="17">
        <v>10</v>
      </c>
      <c r="K11" s="17">
        <v>0</v>
      </c>
      <c r="L11" s="19">
        <f t="shared" si="2"/>
        <v>23</v>
      </c>
      <c r="M11" s="20" t="str">
        <f t="shared" si="1"/>
        <v>F</v>
      </c>
      <c r="N11" s="61"/>
      <c r="O11" s="61"/>
      <c r="P11" s="61"/>
      <c r="Q11" s="61"/>
      <c r="R11" s="61"/>
      <c r="S11" s="61"/>
      <c r="T11" s="62"/>
    </row>
    <row r="12" spans="1:20">
      <c r="A12" s="60"/>
      <c r="B12" s="13" t="s">
        <v>33</v>
      </c>
      <c r="C12" s="14" t="s">
        <v>26</v>
      </c>
      <c r="D12" s="15" t="str">
        <f t="shared" si="3"/>
        <v/>
      </c>
      <c r="E12" s="16"/>
      <c r="F12" s="17"/>
      <c r="G12" s="17"/>
      <c r="H12" s="17"/>
      <c r="I12" s="17"/>
      <c r="J12" s="17"/>
      <c r="K12" s="17"/>
      <c r="L12" s="19" t="str">
        <f t="shared" si="2"/>
        <v/>
      </c>
      <c r="M12" s="20" t="str">
        <f t="shared" si="1"/>
        <v/>
      </c>
      <c r="N12" s="61"/>
      <c r="O12" s="61"/>
      <c r="P12" s="61"/>
      <c r="Q12" s="61"/>
      <c r="R12" s="61"/>
      <c r="S12" s="61"/>
      <c r="T12" s="62"/>
    </row>
    <row r="13" spans="1:20">
      <c r="A13" s="60"/>
      <c r="B13" s="13" t="s">
        <v>79</v>
      </c>
      <c r="C13" s="14" t="s">
        <v>20</v>
      </c>
      <c r="D13" s="15" t="str">
        <f t="shared" si="3"/>
        <v/>
      </c>
      <c r="E13" s="16"/>
      <c r="F13" s="17"/>
      <c r="G13" s="17"/>
      <c r="H13" s="17"/>
      <c r="I13" s="17"/>
      <c r="J13" s="17"/>
      <c r="K13" s="17"/>
      <c r="L13" s="19" t="str">
        <f t="shared" si="2"/>
        <v/>
      </c>
      <c r="M13" s="20" t="str">
        <f t="shared" si="1"/>
        <v/>
      </c>
      <c r="N13" s="61"/>
      <c r="O13" s="61"/>
      <c r="P13" s="61"/>
      <c r="Q13" s="61"/>
      <c r="R13" s="61"/>
      <c r="S13" s="61"/>
      <c r="T13" s="62"/>
    </row>
    <row r="14" spans="1:20">
      <c r="A14" s="60"/>
      <c r="B14" s="13" t="s">
        <v>34</v>
      </c>
      <c r="C14" s="14" t="s">
        <v>30</v>
      </c>
      <c r="D14" s="15">
        <f t="shared" si="3"/>
        <v>3</v>
      </c>
      <c r="E14" s="16"/>
      <c r="F14" s="17">
        <v>0</v>
      </c>
      <c r="G14" s="17"/>
      <c r="H14" s="17"/>
      <c r="I14" s="17"/>
      <c r="J14" s="17"/>
      <c r="K14" s="17"/>
      <c r="L14" s="19">
        <f t="shared" si="2"/>
        <v>3</v>
      </c>
      <c r="M14" s="20" t="str">
        <f t="shared" si="1"/>
        <v/>
      </c>
      <c r="N14" s="61"/>
      <c r="O14" s="61"/>
      <c r="P14" s="61"/>
      <c r="Q14" s="61"/>
      <c r="R14" s="61"/>
      <c r="S14" s="61"/>
      <c r="T14" s="62"/>
    </row>
    <row r="15" spans="1:20">
      <c r="A15" s="60"/>
      <c r="B15" s="13" t="s">
        <v>35</v>
      </c>
      <c r="C15" s="14" t="s">
        <v>31</v>
      </c>
      <c r="D15" s="15">
        <f t="shared" si="3"/>
        <v>3</v>
      </c>
      <c r="E15" s="16">
        <v>2.5</v>
      </c>
      <c r="F15" s="17">
        <v>0</v>
      </c>
      <c r="G15" s="17">
        <v>2.5</v>
      </c>
      <c r="H15" s="17">
        <v>2</v>
      </c>
      <c r="I15" s="17"/>
      <c r="J15" s="17"/>
      <c r="K15" s="17"/>
      <c r="L15" s="19">
        <f t="shared" si="2"/>
        <v>10</v>
      </c>
      <c r="M15" s="20"/>
      <c r="N15" s="61"/>
      <c r="O15" s="61"/>
      <c r="P15" s="61"/>
      <c r="Q15" s="61"/>
      <c r="R15" s="61"/>
      <c r="S15" s="61"/>
      <c r="T15" s="62"/>
    </row>
    <row r="16" spans="1:20">
      <c r="A16" s="60"/>
      <c r="B16" s="13" t="s">
        <v>36</v>
      </c>
      <c r="C16" s="14" t="s">
        <v>21</v>
      </c>
      <c r="D16" s="15">
        <f t="shared" ref="D16:D26" si="4">IF(COUNT(F16,G16,H16,I16)=0,"",3)</f>
        <v>3</v>
      </c>
      <c r="E16" s="16"/>
      <c r="F16" s="17">
        <v>0</v>
      </c>
      <c r="G16" s="17"/>
      <c r="H16" s="17"/>
      <c r="I16" s="17"/>
      <c r="J16" s="17"/>
      <c r="K16" s="17"/>
      <c r="L16" s="19">
        <f t="shared" si="2"/>
        <v>3</v>
      </c>
      <c r="M16" s="20" t="str">
        <f t="shared" si="1"/>
        <v/>
      </c>
      <c r="N16" s="61"/>
      <c r="O16" s="61"/>
      <c r="P16" s="61"/>
      <c r="Q16" s="61"/>
      <c r="R16" s="61"/>
      <c r="S16" s="61"/>
      <c r="T16" s="62"/>
    </row>
    <row r="17" spans="1:20">
      <c r="A17" s="60"/>
      <c r="B17" s="13" t="s">
        <v>41</v>
      </c>
      <c r="C17" s="14" t="s">
        <v>40</v>
      </c>
      <c r="D17" s="15">
        <f t="shared" si="4"/>
        <v>3</v>
      </c>
      <c r="E17" s="16">
        <v>2.5</v>
      </c>
      <c r="F17" s="17">
        <v>4</v>
      </c>
      <c r="G17" s="17">
        <v>5.5</v>
      </c>
      <c r="H17" s="17">
        <v>8</v>
      </c>
      <c r="I17" s="17"/>
      <c r="J17" s="17">
        <v>10</v>
      </c>
      <c r="K17" s="17">
        <v>17</v>
      </c>
      <c r="L17" s="19">
        <f t="shared" si="2"/>
        <v>36</v>
      </c>
      <c r="M17" s="20" t="str">
        <f t="shared" si="1"/>
        <v>F</v>
      </c>
      <c r="N17" s="61"/>
      <c r="O17" s="61"/>
      <c r="P17" s="61"/>
      <c r="Q17" s="61"/>
      <c r="R17" s="61"/>
      <c r="S17" s="61"/>
      <c r="T17" s="62"/>
    </row>
    <row r="18" spans="1:20">
      <c r="A18" s="60"/>
      <c r="B18" s="13" t="s">
        <v>37</v>
      </c>
      <c r="C18" s="14" t="s">
        <v>28</v>
      </c>
      <c r="D18" s="15">
        <f t="shared" si="4"/>
        <v>3</v>
      </c>
      <c r="E18" s="16">
        <v>2.5</v>
      </c>
      <c r="F18" s="17">
        <v>0</v>
      </c>
      <c r="G18" s="17">
        <v>2.5</v>
      </c>
      <c r="H18" s="17">
        <v>0</v>
      </c>
      <c r="I18" s="17"/>
      <c r="J18" s="17">
        <v>1</v>
      </c>
      <c r="K18" s="17">
        <v>3</v>
      </c>
      <c r="L18" s="19">
        <f t="shared" si="2"/>
        <v>11</v>
      </c>
      <c r="M18" s="20" t="str">
        <f t="shared" si="1"/>
        <v>F</v>
      </c>
      <c r="N18" s="61"/>
      <c r="O18" s="61"/>
      <c r="P18" s="61"/>
      <c r="Q18" s="61"/>
      <c r="R18" s="61"/>
      <c r="S18" s="61"/>
      <c r="T18" s="62"/>
    </row>
    <row r="19" spans="1:20">
      <c r="A19" s="60"/>
      <c r="B19" s="13" t="s">
        <v>38</v>
      </c>
      <c r="C19" s="14" t="s">
        <v>27</v>
      </c>
      <c r="D19" s="15">
        <f t="shared" si="4"/>
        <v>3</v>
      </c>
      <c r="E19" s="16">
        <v>2.5</v>
      </c>
      <c r="F19" s="17">
        <v>0.5</v>
      </c>
      <c r="G19" s="17">
        <v>4</v>
      </c>
      <c r="H19" s="17">
        <v>3.5</v>
      </c>
      <c r="I19" s="17"/>
      <c r="J19" s="17"/>
      <c r="K19" s="17">
        <v>27</v>
      </c>
      <c r="L19" s="19">
        <f t="shared" si="2"/>
        <v>40</v>
      </c>
      <c r="M19" s="20" t="str">
        <f t="shared" si="1"/>
        <v>E</v>
      </c>
      <c r="N19" s="61"/>
      <c r="O19" s="61"/>
      <c r="P19" s="61"/>
      <c r="Q19" s="61"/>
      <c r="R19" s="61"/>
      <c r="S19" s="61"/>
      <c r="T19" s="62"/>
    </row>
    <row r="20" spans="1:20">
      <c r="A20" s="60"/>
      <c r="B20" s="13" t="s">
        <v>19</v>
      </c>
      <c r="C20" s="14" t="s">
        <v>18</v>
      </c>
      <c r="D20" s="15" t="str">
        <f t="shared" si="4"/>
        <v/>
      </c>
      <c r="E20" s="16"/>
      <c r="F20" s="17"/>
      <c r="G20" s="17"/>
      <c r="H20" s="17"/>
      <c r="I20" s="17"/>
      <c r="J20" s="17"/>
      <c r="K20" s="17"/>
      <c r="L20" s="19" t="str">
        <f t="shared" si="2"/>
        <v/>
      </c>
      <c r="M20" s="20" t="str">
        <f t="shared" si="1"/>
        <v/>
      </c>
      <c r="N20" s="61"/>
      <c r="O20" s="61"/>
      <c r="P20" s="61"/>
      <c r="Q20" s="61"/>
      <c r="R20" s="61"/>
      <c r="S20" s="61"/>
      <c r="T20" s="62"/>
    </row>
    <row r="21" spans="1:20">
      <c r="A21" s="60"/>
      <c r="B21" s="13" t="s">
        <v>39</v>
      </c>
      <c r="C21" s="14" t="s">
        <v>22</v>
      </c>
      <c r="D21" s="15">
        <f t="shared" si="4"/>
        <v>3</v>
      </c>
      <c r="E21" s="16">
        <v>2.5</v>
      </c>
      <c r="F21" s="17">
        <v>0.5</v>
      </c>
      <c r="G21" s="17">
        <v>1.5</v>
      </c>
      <c r="H21" s="17">
        <v>0</v>
      </c>
      <c r="I21" s="17"/>
      <c r="J21" s="17">
        <v>4</v>
      </c>
      <c r="K21" s="17">
        <v>17</v>
      </c>
      <c r="L21" s="19">
        <f t="shared" si="2"/>
        <v>24.5</v>
      </c>
      <c r="M21" s="20" t="str">
        <f t="shared" si="1"/>
        <v>F</v>
      </c>
      <c r="N21" s="61"/>
      <c r="O21" s="61"/>
      <c r="P21" s="61"/>
      <c r="Q21" s="61"/>
      <c r="R21" s="61"/>
      <c r="S21" s="61"/>
      <c r="T21" s="62"/>
    </row>
    <row r="22" spans="1:20">
      <c r="A22" s="60"/>
      <c r="B22" s="13" t="s">
        <v>69</v>
      </c>
      <c r="C22" s="14" t="s">
        <v>62</v>
      </c>
      <c r="D22" s="15">
        <f t="shared" si="4"/>
        <v>3</v>
      </c>
      <c r="E22" s="16">
        <v>2.5</v>
      </c>
      <c r="F22" s="17">
        <v>0</v>
      </c>
      <c r="G22" s="17">
        <v>0</v>
      </c>
      <c r="H22" s="17"/>
      <c r="I22" s="17">
        <v>8.5</v>
      </c>
      <c r="J22" s="17">
        <v>5</v>
      </c>
      <c r="K22" s="17">
        <v>30</v>
      </c>
      <c r="L22" s="19">
        <f t="shared" si="2"/>
        <v>44</v>
      </c>
      <c r="M22" s="20" t="str">
        <f t="shared" si="1"/>
        <v>E</v>
      </c>
      <c r="N22" s="61"/>
      <c r="O22" s="61"/>
      <c r="P22" s="61"/>
      <c r="Q22" s="61"/>
      <c r="R22" s="61"/>
      <c r="S22" s="61"/>
      <c r="T22" s="62"/>
    </row>
    <row r="23" spans="1:20">
      <c r="A23" s="60"/>
      <c r="B23" s="13" t="s">
        <v>24</v>
      </c>
      <c r="C23" s="14" t="s">
        <v>25</v>
      </c>
      <c r="D23" s="15">
        <f t="shared" si="4"/>
        <v>3</v>
      </c>
      <c r="E23" s="16">
        <v>2.5</v>
      </c>
      <c r="F23" s="17">
        <v>0</v>
      </c>
      <c r="G23" s="17">
        <v>0.5</v>
      </c>
      <c r="H23" s="17"/>
      <c r="I23" s="17"/>
      <c r="J23" s="17"/>
      <c r="K23" s="17">
        <v>0</v>
      </c>
      <c r="L23" s="19">
        <f t="shared" si="2"/>
        <v>6</v>
      </c>
      <c r="M23" s="20" t="str">
        <f t="shared" si="1"/>
        <v>F</v>
      </c>
      <c r="N23" s="61"/>
      <c r="O23" s="61"/>
      <c r="P23" s="61"/>
      <c r="Q23" s="61"/>
      <c r="R23" s="61"/>
      <c r="S23" s="61"/>
      <c r="T23" s="62"/>
    </row>
    <row r="24" spans="1:20">
      <c r="A24" s="60"/>
      <c r="B24" s="13" t="s">
        <v>50</v>
      </c>
      <c r="C24" s="14" t="s">
        <v>45</v>
      </c>
      <c r="D24" s="15">
        <f t="shared" si="4"/>
        <v>3</v>
      </c>
      <c r="E24" s="16">
        <v>2.5</v>
      </c>
      <c r="F24" s="17">
        <v>0.5</v>
      </c>
      <c r="G24" s="17">
        <v>8.5</v>
      </c>
      <c r="H24" s="17">
        <v>3</v>
      </c>
      <c r="I24" s="17"/>
      <c r="J24" s="17"/>
      <c r="K24" s="17">
        <v>23</v>
      </c>
      <c r="L24" s="19">
        <f t="shared" si="2"/>
        <v>40</v>
      </c>
      <c r="M24" s="20" t="str">
        <f t="shared" si="1"/>
        <v>E</v>
      </c>
      <c r="N24" s="61"/>
      <c r="O24" s="61"/>
      <c r="P24" s="61"/>
      <c r="Q24" s="61"/>
      <c r="R24" s="61"/>
      <c r="S24" s="61"/>
      <c r="T24" s="62"/>
    </row>
    <row r="25" spans="1:20">
      <c r="A25" s="60"/>
      <c r="B25" s="13" t="s">
        <v>52</v>
      </c>
      <c r="C25" s="14" t="s">
        <v>103</v>
      </c>
      <c r="D25" s="49">
        <f t="shared" si="4"/>
        <v>3</v>
      </c>
      <c r="E25" s="50">
        <v>2.5</v>
      </c>
      <c r="F25" s="51">
        <v>1.5</v>
      </c>
      <c r="G25" s="51">
        <v>2.5</v>
      </c>
      <c r="H25" s="51"/>
      <c r="I25" s="51">
        <v>4.5</v>
      </c>
      <c r="J25" s="17">
        <v>3</v>
      </c>
      <c r="K25" s="17">
        <v>0</v>
      </c>
      <c r="L25" s="19">
        <f t="shared" si="2"/>
        <v>14.5</v>
      </c>
      <c r="M25" s="20" t="str">
        <f t="shared" si="1"/>
        <v>F</v>
      </c>
      <c r="N25" s="61"/>
      <c r="O25" s="61"/>
      <c r="P25" s="61"/>
      <c r="Q25" s="61"/>
      <c r="R25" s="61"/>
      <c r="S25" s="61"/>
      <c r="T25" s="62"/>
    </row>
    <row r="26" spans="1:20">
      <c r="A26" s="60"/>
      <c r="B26" s="47" t="s">
        <v>101</v>
      </c>
      <c r="C26" s="55" t="s">
        <v>102</v>
      </c>
      <c r="D26" s="56" t="str">
        <f t="shared" si="4"/>
        <v/>
      </c>
      <c r="E26" s="50"/>
      <c r="F26" s="51"/>
      <c r="G26" s="51"/>
      <c r="H26" s="51"/>
      <c r="I26" s="51"/>
      <c r="J26" s="17"/>
      <c r="K26" s="18"/>
      <c r="L26" s="19" t="str">
        <f t="shared" si="2"/>
        <v/>
      </c>
      <c r="M26" s="22" t="str">
        <f t="shared" si="1"/>
        <v/>
      </c>
      <c r="N26" s="61"/>
      <c r="O26" s="61"/>
      <c r="P26" s="61"/>
      <c r="Q26" s="61"/>
      <c r="R26" s="61"/>
      <c r="S26" s="61"/>
      <c r="T26" s="62"/>
    </row>
    <row r="27" spans="1:20">
      <c r="A27" s="60"/>
      <c r="B27" s="13"/>
      <c r="C27" s="14"/>
      <c r="D27" s="49"/>
      <c r="E27" s="50"/>
      <c r="F27" s="51"/>
      <c r="G27" s="51"/>
      <c r="H27" s="51"/>
      <c r="I27" s="51"/>
      <c r="J27" s="51"/>
      <c r="K27" s="52"/>
      <c r="L27" s="53" t="str">
        <f t="shared" ref="L27:L29" si="5">IF(COUNT(D27:K27)=0,"",SUM(D27,E27,MAX(F27,H27),MAX(G27,I27),MAX(J27,K27)))</f>
        <v/>
      </c>
      <c r="M27" s="54" t="str">
        <f t="shared" ref="M27:M29" si="6">IF(AND(J27="",K27=""),"",IF(L27&lt;$P$5,"F",IF(L27&lt;$P$6,"E",IF(L27&lt;$P$7,"D",IF(L27&lt;$P$8,"C",IF(L27&lt;$P$9,"B",IF(L27&lt;=100,"A","")))))))</f>
        <v/>
      </c>
      <c r="N27" s="61"/>
      <c r="O27" s="61"/>
      <c r="P27" s="61"/>
      <c r="Q27" s="61"/>
      <c r="R27" s="61"/>
      <c r="S27" s="61"/>
      <c r="T27" s="62"/>
    </row>
    <row r="28" spans="1:20">
      <c r="A28" s="60"/>
      <c r="B28" s="47"/>
      <c r="C28" s="55"/>
      <c r="D28" s="56"/>
      <c r="E28" s="50"/>
      <c r="F28" s="51"/>
      <c r="G28" s="51"/>
      <c r="H28" s="51"/>
      <c r="I28" s="51"/>
      <c r="J28" s="51"/>
      <c r="K28" s="52"/>
      <c r="L28" s="53" t="str">
        <f t="shared" si="5"/>
        <v/>
      </c>
      <c r="M28" s="54" t="str">
        <f t="shared" si="6"/>
        <v/>
      </c>
      <c r="N28" s="61"/>
      <c r="O28" s="61"/>
      <c r="P28" s="61"/>
      <c r="Q28" s="61"/>
      <c r="R28" s="61"/>
      <c r="S28" s="61"/>
      <c r="T28" s="62"/>
    </row>
    <row r="29" spans="1:20" ht="15.75" thickBot="1">
      <c r="A29" s="60"/>
      <c r="B29" s="23"/>
      <c r="C29" s="24"/>
      <c r="D29" s="25" t="str">
        <f t="shared" si="3"/>
        <v/>
      </c>
      <c r="E29" s="26"/>
      <c r="F29" s="27"/>
      <c r="G29" s="27"/>
      <c r="H29" s="27"/>
      <c r="I29" s="27"/>
      <c r="J29" s="27"/>
      <c r="K29" s="28"/>
      <c r="L29" s="29" t="str">
        <f t="shared" si="5"/>
        <v/>
      </c>
      <c r="M29" s="30" t="str">
        <f t="shared" si="6"/>
        <v/>
      </c>
      <c r="N29" s="61"/>
      <c r="O29" s="61"/>
      <c r="P29" s="61"/>
      <c r="Q29" s="61"/>
      <c r="R29" s="61"/>
      <c r="S29" s="61"/>
      <c r="T29" s="62"/>
    </row>
    <row r="30" spans="1:20" ht="15.75" thickBot="1">
      <c r="A30" s="70"/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3"/>
    </row>
    <row r="31" spans="1:20" ht="15.75" thickBot="1">
      <c r="A31" s="63"/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6"/>
    </row>
  </sheetData>
  <sheetProtection formatCells="0" formatColumns="0" formatRows="0" insertColumns="0" insertRows="0" insertHyperlinks="0" deleteColumns="0" deleteRows="0" sort="0" autoFilter="0" pivotTables="0"/>
  <sortState ref="A17:K21">
    <sortCondition ref="A17:A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Mat.2</vt:lpstr>
      <vt:lpstr>Mat.4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2018-06-23T11:50:56Z</dcterms:modified>
</cp:coreProperties>
</file>